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12\"/>
    </mc:Choice>
  </mc:AlternateContent>
  <bookViews>
    <workbookView xWindow="0" yWindow="0" windowWidth="20460" windowHeight="7620"/>
  </bookViews>
  <sheets>
    <sheet name="дод1" sheetId="5" r:id="rId1"/>
    <sheet name="дод2" sheetId="1" r:id="rId2"/>
  </sheets>
  <definedNames>
    <definedName name="_xlnm.Print_Area" localSheetId="1">дод2!$A$1:$P$56</definedName>
  </definedNames>
  <calcPr calcId="162913"/>
</workbook>
</file>

<file path=xl/calcChain.xml><?xml version="1.0" encoding="utf-8"?>
<calcChain xmlns="http://schemas.openxmlformats.org/spreadsheetml/2006/main">
  <c r="E39" i="1" l="1"/>
  <c r="P39" i="1" s="1"/>
  <c r="O31" i="1"/>
  <c r="N31" i="1"/>
  <c r="M31" i="1"/>
  <c r="L31" i="1"/>
  <c r="K31" i="1"/>
  <c r="G31" i="1"/>
  <c r="H31" i="1"/>
  <c r="I31" i="1"/>
  <c r="F31" i="1"/>
  <c r="J36" i="1"/>
  <c r="E36" i="1"/>
  <c r="E31" i="1" l="1"/>
  <c r="P36" i="1"/>
  <c r="J37" i="1" l="1"/>
  <c r="J38" i="1"/>
  <c r="E38" i="1"/>
  <c r="P38" i="1" l="1"/>
  <c r="O50" i="1"/>
  <c r="E37" i="1"/>
  <c r="P37" i="1" s="1"/>
  <c r="O22" i="1"/>
  <c r="N22" i="1"/>
  <c r="N21" i="1" s="1"/>
  <c r="M22" i="1"/>
  <c r="M21" i="1" s="1"/>
  <c r="L22" i="1"/>
  <c r="K22" i="1"/>
  <c r="G22" i="1"/>
  <c r="G21" i="1" s="1"/>
  <c r="H22" i="1"/>
  <c r="I22" i="1"/>
  <c r="F22" i="1"/>
  <c r="J26" i="1"/>
  <c r="E24" i="1"/>
  <c r="L21" i="1"/>
  <c r="J23" i="1"/>
  <c r="J24" i="1"/>
  <c r="J25" i="1"/>
  <c r="J27" i="1"/>
  <c r="J28" i="1"/>
  <c r="E25" i="1"/>
  <c r="E26" i="1"/>
  <c r="E27" i="1"/>
  <c r="P27" i="1" s="1"/>
  <c r="E28" i="1"/>
  <c r="P28" i="1" s="1"/>
  <c r="J35" i="1"/>
  <c r="E35" i="1"/>
  <c r="J33" i="1"/>
  <c r="J34" i="1"/>
  <c r="E33" i="1"/>
  <c r="J49" i="1"/>
  <c r="O42" i="1"/>
  <c r="N42" i="1"/>
  <c r="M42" i="1"/>
  <c r="L42" i="1"/>
  <c r="K42" i="1"/>
  <c r="I42" i="1"/>
  <c r="G42" i="1"/>
  <c r="H42" i="1"/>
  <c r="F42" i="1"/>
  <c r="J43" i="1"/>
  <c r="E43" i="1"/>
  <c r="E23" i="1"/>
  <c r="P43" i="1" l="1"/>
  <c r="P35" i="1"/>
  <c r="P33" i="1"/>
  <c r="P24" i="1"/>
  <c r="P23" i="1"/>
  <c r="P26" i="1"/>
  <c r="P25" i="1"/>
  <c r="K21" i="1"/>
  <c r="O21" i="1"/>
  <c r="J21" i="1" s="1"/>
  <c r="J48" i="1"/>
  <c r="E48" i="1"/>
  <c r="O46" i="1"/>
  <c r="K46" i="1"/>
  <c r="P48" i="1" l="1"/>
  <c r="C29" i="5"/>
  <c r="C28" i="5"/>
  <c r="C27" i="5"/>
  <c r="F26" i="5"/>
  <c r="F25" i="5" s="1"/>
  <c r="F30" i="5" s="1"/>
  <c r="E26" i="5"/>
  <c r="E25" i="5" s="1"/>
  <c r="E30" i="5" s="1"/>
  <c r="D26" i="5"/>
  <c r="D25" i="5" s="1"/>
  <c r="D30" i="5" s="1"/>
  <c r="C22" i="5"/>
  <c r="C21" i="5"/>
  <c r="C20" i="5"/>
  <c r="F19" i="5"/>
  <c r="F18" i="5" s="1"/>
  <c r="F23" i="5" s="1"/>
  <c r="E19" i="5"/>
  <c r="E18" i="5" s="1"/>
  <c r="E23" i="5" s="1"/>
  <c r="D19" i="5"/>
  <c r="C26" i="5" l="1"/>
  <c r="C19" i="5"/>
  <c r="D18" i="5"/>
  <c r="C25" i="5"/>
  <c r="C30" i="5" s="1"/>
  <c r="D23" i="5" l="1"/>
  <c r="C18" i="5"/>
  <c r="C23" i="5" s="1"/>
  <c r="K45" i="1" l="1"/>
  <c r="F46" i="1"/>
  <c r="O45" i="1"/>
  <c r="N46" i="1"/>
  <c r="N45" i="1" s="1"/>
  <c r="M46" i="1"/>
  <c r="M45" i="1" s="1"/>
  <c r="L46" i="1"/>
  <c r="L45" i="1" s="1"/>
  <c r="G46" i="1"/>
  <c r="H46" i="1"/>
  <c r="I46" i="1"/>
  <c r="J47" i="1"/>
  <c r="E47" i="1"/>
  <c r="H21" i="1"/>
  <c r="I21" i="1"/>
  <c r="J29" i="1"/>
  <c r="J22" i="1"/>
  <c r="E29" i="1"/>
  <c r="E46" i="1" l="1"/>
  <c r="P47" i="1"/>
  <c r="J45" i="1"/>
  <c r="E22" i="1"/>
  <c r="P22" i="1" s="1"/>
  <c r="F21" i="1"/>
  <c r="E21" i="1" s="1"/>
  <c r="P21" i="1" s="1"/>
  <c r="P29" i="1"/>
  <c r="J32" i="1"/>
  <c r="E32" i="1"/>
  <c r="P32" i="1" l="1"/>
  <c r="J46" i="1"/>
  <c r="J50" i="1"/>
  <c r="J51" i="1"/>
  <c r="O41" i="1"/>
  <c r="M41" i="1"/>
  <c r="L41" i="1"/>
  <c r="K41" i="1"/>
  <c r="N41" i="1"/>
  <c r="I41" i="1"/>
  <c r="G41" i="1"/>
  <c r="H41" i="1"/>
  <c r="F41" i="1"/>
  <c r="O30" i="1"/>
  <c r="N30" i="1"/>
  <c r="M30" i="1"/>
  <c r="L30" i="1"/>
  <c r="K30" i="1"/>
  <c r="G30" i="1"/>
  <c r="H30" i="1"/>
  <c r="I30" i="1"/>
  <c r="F30" i="1"/>
  <c r="E34" i="1"/>
  <c r="E40" i="1"/>
  <c r="E44" i="1"/>
  <c r="J40" i="1"/>
  <c r="J44" i="1"/>
  <c r="E51" i="1"/>
  <c r="K52" i="1" l="1"/>
  <c r="L52" i="1"/>
  <c r="M52" i="1"/>
  <c r="O52" i="1"/>
  <c r="J52" i="1" s="1"/>
  <c r="N52" i="1"/>
  <c r="P44" i="1"/>
  <c r="P51" i="1"/>
  <c r="J41" i="1"/>
  <c r="J30" i="1"/>
  <c r="P34" i="1"/>
  <c r="P40" i="1"/>
  <c r="J42" i="1"/>
  <c r="E42" i="1"/>
  <c r="E41" i="1"/>
  <c r="J31" i="1"/>
  <c r="E30" i="1"/>
  <c r="G45" i="1"/>
  <c r="G52" i="1" s="1"/>
  <c r="F45" i="1"/>
  <c r="H45" i="1"/>
  <c r="H52" i="1" s="1"/>
  <c r="E49" i="1"/>
  <c r="E50" i="1"/>
  <c r="P41" i="1" l="1"/>
  <c r="F52" i="1"/>
  <c r="P30" i="1"/>
  <c r="P42" i="1"/>
  <c r="I45" i="1"/>
  <c r="I52" i="1" s="1"/>
  <c r="P31" i="1"/>
  <c r="E52" i="1" l="1"/>
  <c r="E45" i="1"/>
  <c r="P45" i="1" s="1"/>
  <c r="P50" i="1"/>
  <c r="P52" i="1" l="1"/>
  <c r="P49" i="1"/>
  <c r="P46" i="1"/>
</calcChain>
</file>

<file path=xl/sharedStrings.xml><?xml version="1.0" encoding="utf-8"?>
<sst xmlns="http://schemas.openxmlformats.org/spreadsheetml/2006/main" count="168" uniqueCount="121">
  <si>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</si>
  <si>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</si>
  <si>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</si>
  <si>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</si>
  <si>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</si>
  <si>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</si>
  <si>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</si>
  <si>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</si>
  <si>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</si>
  <si>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</si>
  <si>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</si>
  <si>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</si>
  <si>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</si>
  <si>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</si>
  <si>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</si>
  <si>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</si>
  <si>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</si>
  <si>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</si>
  <si>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</si>
  <si>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</si>
  <si>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</si>
  <si>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</si>
  <si>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</si>
  <si>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</si>
  <si>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</si>
  <si>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</si>
  <si>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</si>
  <si>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</si>
  <si>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</si>
  <si>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</si>
  <si>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</si>
  <si>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</si>
  <si>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</si>
  <si>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</si>
  <si>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</si>
  <si>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</si>
  <si>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</si>
  <si>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</si>
  <si>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</si>
  <si>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</si>
  <si>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</si>
  <si>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</si>
  <si>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</si>
  <si>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</si>
  <si>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</si>
  <si>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</si>
  <si>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</si>
  <si>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</si>
  <si>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</si>
  <si>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</si>
  <si>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</si>
  <si>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</si>
  <si>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</si>
  <si>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</si>
  <si>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</si>
  <si>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</si>
  <si>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</si>
  <si>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</si>
  <si>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</si>
  <si>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</si>
  <si>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</si>
  <si>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</si>
  <si>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</si>
  <si>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</si>
  <si>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</si>
  <si>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</si>
  <si>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</si>
  <si>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</si>
  <si>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</si>
  <si>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</si>
  <si>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</si>
  <si>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</si>
  <si>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</si>
  <si>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</si>
  <si>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</si>
  <si>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</si>
  <si>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</si>
  <si>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</si>
  <si>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</si>
  <si>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</si>
  <si>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</si>
  <si>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</si>
  <si>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</si>
  <si>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</si>
  <si>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</si>
  <si>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</si>
  <si>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</si>
  <si>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</si>
  <si>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</si>
  <si>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</si>
  <si>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</si>
  <si>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</si>
  <si>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</si>
  <si>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</si>
  <si>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</si>
  <si>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</si>
  <si>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</si>
  <si>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</si>
  <si>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</si>
  <si>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</si>
  <si>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</si>
  <si>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</si>
  <si>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</si>
  <si>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</si>
  <si>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</si>
  <si>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</si>
  <si>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</si>
  <si>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</si>
  <si>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</si>
  <si>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</si>
  <si>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</si>
  <si>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</si>
  <si>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</si>
  <si>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</si>
  <si>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Шептицької районної військової</t>
  </si>
  <si>
    <t>Зміни до розподілу видатків районного бюджету на 2025 рік</t>
  </si>
  <si>
    <t>Шептицька районна рада</t>
  </si>
  <si>
    <t>Зміни до джерел фінансування районного бюджету на 2025 рік</t>
  </si>
  <si>
    <t xml:space="preserve">( у редакції розпорядження начальника </t>
  </si>
  <si>
    <t>19 грудня 2024 року №52/02-44_</t>
  </si>
  <si>
    <t>09 грудня 2025 р. №43/02-44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</si>
</sst>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8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E9" sqref="E9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114</v>
      </c>
      <c r="F3" s="36"/>
    </row>
    <row r="4" spans="1:6" ht="18.75" x14ac:dyDescent="0.3">
      <c r="A4" s="38"/>
      <c r="B4" s="38"/>
      <c r="E4" s="3" t="s">
        <v>109</v>
      </c>
      <c r="F4" s="36"/>
    </row>
    <row r="5" spans="1:6" ht="18.75" x14ac:dyDescent="0.3">
      <c r="A5" s="38"/>
      <c r="B5" s="38"/>
      <c r="E5" s="3" t="s">
        <v>119</v>
      </c>
      <c r="F5" s="36"/>
    </row>
    <row r="6" spans="1:6" ht="18.75" x14ac:dyDescent="0.3">
      <c r="A6" s="38"/>
      <c r="B6" s="38"/>
      <c r="E6" s="3" t="s">
        <v>118</v>
      </c>
      <c r="F6" s="36"/>
    </row>
    <row r="7" spans="1:6" ht="18.75" x14ac:dyDescent="0.3">
      <c r="A7" s="38"/>
      <c r="B7" s="38"/>
      <c r="E7" s="3" t="s">
        <v>114</v>
      </c>
      <c r="F7" s="36"/>
    </row>
    <row r="8" spans="1:6" ht="18.75" x14ac:dyDescent="0.3">
      <c r="A8" s="38"/>
      <c r="B8" s="38"/>
      <c r="E8" s="3" t="s">
        <v>109</v>
      </c>
      <c r="F8" s="36"/>
    </row>
    <row r="9" spans="1:6" ht="18.75" x14ac:dyDescent="0.3">
      <c r="A9" s="38"/>
      <c r="B9" s="38"/>
      <c r="E9" s="3" t="s">
        <v>120</v>
      </c>
      <c r="F9" s="36"/>
    </row>
    <row r="10" spans="1:6" ht="21.6" customHeight="1" x14ac:dyDescent="0.3">
      <c r="A10" s="75" t="s">
        <v>117</v>
      </c>
      <c r="B10" s="76"/>
      <c r="C10" s="76"/>
      <c r="D10" s="76"/>
      <c r="E10" s="76"/>
      <c r="F10" s="76"/>
    </row>
    <row r="11" spans="1:6" ht="18.75" x14ac:dyDescent="0.3">
      <c r="A11" s="39" t="s">
        <v>26</v>
      </c>
      <c r="B11" s="40"/>
      <c r="C11" s="40"/>
      <c r="D11" s="40"/>
      <c r="E11" s="40"/>
      <c r="F11" s="40"/>
    </row>
    <row r="12" spans="1:6" ht="18.75" x14ac:dyDescent="0.3">
      <c r="A12" s="66" t="s">
        <v>20</v>
      </c>
      <c r="B12" s="38"/>
      <c r="C12" s="38"/>
      <c r="D12" s="38"/>
      <c r="E12" s="38"/>
      <c r="F12" s="41" t="s">
        <v>23</v>
      </c>
    </row>
    <row r="13" spans="1:6" ht="18.75" customHeight="1" x14ac:dyDescent="0.2">
      <c r="A13" s="77" t="s">
        <v>61</v>
      </c>
      <c r="B13" s="77" t="s">
        <v>62</v>
      </c>
      <c r="C13" s="77" t="s">
        <v>24</v>
      </c>
      <c r="D13" s="77" t="s">
        <v>5</v>
      </c>
      <c r="E13" s="77" t="s">
        <v>12</v>
      </c>
      <c r="F13" s="77"/>
    </row>
    <row r="14" spans="1:6" ht="12.75" customHeight="1" x14ac:dyDescent="0.2">
      <c r="A14" s="77"/>
      <c r="B14" s="77"/>
      <c r="C14" s="77"/>
      <c r="D14" s="77"/>
      <c r="E14" s="77" t="s">
        <v>6</v>
      </c>
      <c r="F14" s="77" t="s">
        <v>13</v>
      </c>
    </row>
    <row r="15" spans="1:6" ht="34.5" customHeight="1" x14ac:dyDescent="0.2">
      <c r="A15" s="77"/>
      <c r="B15" s="77"/>
      <c r="C15" s="77"/>
      <c r="D15" s="77"/>
      <c r="E15" s="77"/>
      <c r="F15" s="77"/>
    </row>
    <row r="16" spans="1:6" ht="15.75" x14ac:dyDescent="0.2">
      <c r="A16" s="42">
        <v>1</v>
      </c>
      <c r="B16" s="42">
        <v>2</v>
      </c>
      <c r="C16" s="42">
        <v>3</v>
      </c>
      <c r="D16" s="42">
        <v>4</v>
      </c>
      <c r="E16" s="42">
        <v>5</v>
      </c>
      <c r="F16" s="42">
        <v>6</v>
      </c>
    </row>
    <row r="17" spans="1:6" ht="15.75" x14ac:dyDescent="0.25">
      <c r="A17" s="72" t="s">
        <v>63</v>
      </c>
      <c r="B17" s="73"/>
      <c r="C17" s="73"/>
      <c r="D17" s="73"/>
      <c r="E17" s="73"/>
      <c r="F17" s="74"/>
    </row>
    <row r="18" spans="1:6" ht="30" customHeight="1" x14ac:dyDescent="0.2">
      <c r="A18" s="43">
        <v>200000</v>
      </c>
      <c r="B18" s="44" t="s">
        <v>64</v>
      </c>
      <c r="C18" s="57">
        <f>D18+E18</f>
        <v>113000</v>
      </c>
      <c r="D18" s="57">
        <f>D19</f>
        <v>113000</v>
      </c>
      <c r="E18" s="57">
        <f>E19</f>
        <v>0</v>
      </c>
      <c r="F18" s="57">
        <f>F19</f>
        <v>0</v>
      </c>
    </row>
    <row r="19" spans="1:6" ht="30" customHeight="1" x14ac:dyDescent="0.2">
      <c r="A19" s="43">
        <v>208000</v>
      </c>
      <c r="B19" s="44" t="s">
        <v>65</v>
      </c>
      <c r="C19" s="57">
        <f>D19+E19</f>
        <v>113000</v>
      </c>
      <c r="D19" s="57">
        <f>D20+D21+D22</f>
        <v>113000</v>
      </c>
      <c r="E19" s="57">
        <f>E20+E21+E22</f>
        <v>0</v>
      </c>
      <c r="F19" s="57">
        <f>F20+F21+F22</f>
        <v>0</v>
      </c>
    </row>
    <row r="20" spans="1:6" ht="30" customHeight="1" x14ac:dyDescent="0.2">
      <c r="A20" s="45">
        <v>208100</v>
      </c>
      <c r="B20" s="46" t="s">
        <v>66</v>
      </c>
      <c r="C20" s="57">
        <f>D20+E20</f>
        <v>113000</v>
      </c>
      <c r="D20" s="58">
        <v>113000</v>
      </c>
      <c r="E20" s="58"/>
      <c r="F20" s="58"/>
    </row>
    <row r="21" spans="1:6" ht="30" customHeight="1" x14ac:dyDescent="0.2">
      <c r="A21" s="45">
        <v>208200</v>
      </c>
      <c r="B21" s="46" t="s">
        <v>67</v>
      </c>
      <c r="C21" s="57">
        <f>D21+E21</f>
        <v>0</v>
      </c>
      <c r="D21" s="58">
        <v>0</v>
      </c>
      <c r="E21" s="58">
        <v>0</v>
      </c>
      <c r="F21" s="58">
        <v>0</v>
      </c>
    </row>
    <row r="22" spans="1:6" ht="56.25" customHeight="1" x14ac:dyDescent="0.2">
      <c r="A22" s="45">
        <v>208400</v>
      </c>
      <c r="B22" s="46" t="s">
        <v>68</v>
      </c>
      <c r="C22" s="57">
        <f>D22+E22</f>
        <v>0</v>
      </c>
      <c r="D22" s="58"/>
      <c r="E22" s="58"/>
      <c r="F22" s="58"/>
    </row>
    <row r="23" spans="1:6" ht="23.25" customHeight="1" x14ac:dyDescent="0.2">
      <c r="A23" s="69" t="s">
        <v>18</v>
      </c>
      <c r="B23" s="70" t="s">
        <v>69</v>
      </c>
      <c r="C23" s="71">
        <f>C18</f>
        <v>113000</v>
      </c>
      <c r="D23" s="71">
        <f>D18</f>
        <v>113000</v>
      </c>
      <c r="E23" s="71">
        <f>E18</f>
        <v>0</v>
      </c>
      <c r="F23" s="71">
        <f>F18</f>
        <v>0</v>
      </c>
    </row>
    <row r="24" spans="1:6" ht="15.75" customHeight="1" x14ac:dyDescent="0.25">
      <c r="A24" s="72" t="s">
        <v>70</v>
      </c>
      <c r="B24" s="73"/>
      <c r="C24" s="73"/>
      <c r="D24" s="73"/>
      <c r="E24" s="73"/>
      <c r="F24" s="74"/>
    </row>
    <row r="25" spans="1:6" ht="30" customHeight="1" x14ac:dyDescent="0.2">
      <c r="A25" s="43">
        <v>600000</v>
      </c>
      <c r="B25" s="44" t="s">
        <v>71</v>
      </c>
      <c r="C25" s="57">
        <f>D25+E25</f>
        <v>113000</v>
      </c>
      <c r="D25" s="57">
        <f>D26</f>
        <v>113000</v>
      </c>
      <c r="E25" s="57">
        <f>E26</f>
        <v>0</v>
      </c>
      <c r="F25" s="57">
        <f>F26</f>
        <v>0</v>
      </c>
    </row>
    <row r="26" spans="1:6" ht="30" customHeight="1" x14ac:dyDescent="0.2">
      <c r="A26" s="43">
        <v>602000</v>
      </c>
      <c r="B26" s="44" t="s">
        <v>72</v>
      </c>
      <c r="C26" s="57">
        <f>D26+E26</f>
        <v>113000</v>
      </c>
      <c r="D26" s="57">
        <f>D27+D28+D29</f>
        <v>113000</v>
      </c>
      <c r="E26" s="57">
        <f>E27+E28+E29</f>
        <v>0</v>
      </c>
      <c r="F26" s="57">
        <f>F27+F28+F29</f>
        <v>0</v>
      </c>
    </row>
    <row r="27" spans="1:6" ht="30" customHeight="1" x14ac:dyDescent="0.2">
      <c r="A27" s="45">
        <v>602100</v>
      </c>
      <c r="B27" s="46" t="s">
        <v>66</v>
      </c>
      <c r="C27" s="57">
        <f>D27+E27</f>
        <v>113000</v>
      </c>
      <c r="D27" s="58">
        <v>113000</v>
      </c>
      <c r="E27" s="58"/>
      <c r="F27" s="58"/>
    </row>
    <row r="28" spans="1:6" ht="30" customHeight="1" x14ac:dyDescent="0.2">
      <c r="A28" s="45">
        <v>602200</v>
      </c>
      <c r="B28" s="46" t="s">
        <v>67</v>
      </c>
      <c r="C28" s="57">
        <f>D28+E28</f>
        <v>0</v>
      </c>
      <c r="D28" s="58"/>
      <c r="E28" s="58"/>
      <c r="F28" s="58"/>
    </row>
    <row r="29" spans="1:6" ht="31.5" x14ac:dyDescent="0.2">
      <c r="A29" s="45">
        <v>602400</v>
      </c>
      <c r="B29" s="46" t="s">
        <v>68</v>
      </c>
      <c r="C29" s="57">
        <f>D29+E29</f>
        <v>0</v>
      </c>
      <c r="D29" s="58"/>
      <c r="E29" s="58"/>
      <c r="F29" s="58"/>
    </row>
    <row r="30" spans="1:6" ht="15.75" x14ac:dyDescent="0.2">
      <c r="A30" s="69" t="s">
        <v>18</v>
      </c>
      <c r="B30" s="70" t="s">
        <v>69</v>
      </c>
      <c r="C30" s="71">
        <f>C25</f>
        <v>113000</v>
      </c>
      <c r="D30" s="71">
        <f>D25</f>
        <v>113000</v>
      </c>
      <c r="E30" s="71">
        <f>E25</f>
        <v>0</v>
      </c>
      <c r="F30" s="71">
        <f>F25</f>
        <v>0</v>
      </c>
    </row>
    <row r="31" spans="1:6" s="8" customFormat="1" ht="15.75" x14ac:dyDescent="0.2">
      <c r="A31" s="47"/>
      <c r="B31" s="48"/>
      <c r="C31" s="49" t="s">
        <v>113</v>
      </c>
      <c r="D31" s="49"/>
      <c r="E31" s="49"/>
      <c r="F31" s="49"/>
    </row>
    <row r="32" spans="1:6" s="8" customFormat="1" ht="15.75" x14ac:dyDescent="0.2">
      <c r="A32" s="47"/>
      <c r="B32" s="48"/>
      <c r="C32" s="49"/>
      <c r="D32" s="49"/>
      <c r="E32" s="49"/>
      <c r="F32" s="49"/>
    </row>
    <row r="33" spans="1:6" ht="19.5" x14ac:dyDescent="0.35">
      <c r="A33" s="65"/>
      <c r="B33" s="9"/>
      <c r="C33" s="50"/>
      <c r="D33" s="50"/>
      <c r="E33" s="9"/>
      <c r="F33" s="50"/>
    </row>
    <row r="34" spans="1:6" ht="15.75" x14ac:dyDescent="0.25">
      <c r="A34" s="2"/>
      <c r="B34" s="2"/>
      <c r="C34" s="2"/>
      <c r="D34" s="2"/>
      <c r="E34" s="2"/>
      <c r="F34" s="2"/>
    </row>
  </sheetData>
  <mergeCells count="10">
    <mergeCell ref="A17:F17"/>
    <mergeCell ref="A24:F24"/>
    <mergeCell ref="A10:F10"/>
    <mergeCell ref="A13:A15"/>
    <mergeCell ref="B13:B15"/>
    <mergeCell ref="C13:C15"/>
    <mergeCell ref="D13:D15"/>
    <mergeCell ref="E13:F13"/>
    <mergeCell ref="E14:E15"/>
    <mergeCell ref="F14:F15"/>
  </mergeCells>
  <pageMargins left="1.299212598425197" right="0.70866141732283472" top="0.94488188976377963" bottom="0.15748031496062992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view="pageBreakPreview" topLeftCell="C1" zoomScale="80" zoomScaleNormal="80" zoomScaleSheetLayoutView="80" workbookViewId="0">
      <selection activeCell="N9" sqref="N9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114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109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119</v>
      </c>
      <c r="O5" s="10"/>
      <c r="P5" s="10"/>
    </row>
    <row r="6" spans="1:16" s="1" customFormat="1" ht="15.75" x14ac:dyDescent="0.25">
      <c r="A6" s="4"/>
      <c r="B6" s="4"/>
      <c r="C6" s="4"/>
      <c r="D6" s="4"/>
      <c r="E6" s="10"/>
      <c r="F6" s="10"/>
      <c r="G6" s="10"/>
      <c r="H6" s="10"/>
      <c r="I6" s="10"/>
      <c r="J6" s="10"/>
      <c r="K6" s="10"/>
      <c r="L6" s="10"/>
      <c r="M6" s="8"/>
      <c r="N6" s="3" t="s">
        <v>118</v>
      </c>
      <c r="O6" s="10"/>
      <c r="P6" s="10"/>
    </row>
    <row r="7" spans="1:16" s="1" customFormat="1" ht="15.75" x14ac:dyDescent="0.25">
      <c r="A7" s="4"/>
      <c r="B7" s="4"/>
      <c r="C7" s="4"/>
      <c r="D7" s="4"/>
      <c r="E7" s="10"/>
      <c r="F7" s="10"/>
      <c r="G7" s="10"/>
      <c r="H7" s="10"/>
      <c r="I7" s="10"/>
      <c r="J7" s="10"/>
      <c r="K7" s="10"/>
      <c r="L7" s="10"/>
      <c r="M7" s="8"/>
      <c r="N7" s="3" t="s">
        <v>114</v>
      </c>
      <c r="O7" s="10"/>
      <c r="P7" s="10"/>
    </row>
    <row r="8" spans="1:16" s="1" customFormat="1" ht="15.75" x14ac:dyDescent="0.25">
      <c r="A8" s="4"/>
      <c r="B8" s="4"/>
      <c r="C8" s="4"/>
      <c r="D8" s="4"/>
      <c r="E8" s="10"/>
      <c r="F8" s="10"/>
      <c r="G8" s="10"/>
      <c r="H8" s="10"/>
      <c r="I8" s="10"/>
      <c r="J8" s="10"/>
      <c r="K8" s="10"/>
      <c r="L8" s="10"/>
      <c r="M8" s="8"/>
      <c r="N8" s="3" t="s">
        <v>109</v>
      </c>
      <c r="O8" s="10"/>
      <c r="P8" s="10"/>
    </row>
    <row r="9" spans="1:16" s="1" customFormat="1" ht="15.75" x14ac:dyDescent="0.25">
      <c r="A9" s="4"/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8"/>
      <c r="N9" s="3" t="s">
        <v>120</v>
      </c>
      <c r="O9" s="10"/>
      <c r="P9" s="10"/>
    </row>
    <row r="10" spans="1:16" s="1" customFormat="1" ht="15.75" x14ac:dyDescent="0.25">
      <c r="A10" s="4"/>
      <c r="B10" s="4"/>
      <c r="C10" s="4"/>
      <c r="D10" s="4"/>
      <c r="E10" s="10"/>
      <c r="F10" s="10"/>
      <c r="G10" s="10"/>
      <c r="H10" s="10"/>
      <c r="I10" s="10"/>
      <c r="J10" s="10"/>
      <c r="K10" s="10"/>
      <c r="L10" s="10"/>
      <c r="M10" s="8"/>
      <c r="N10" s="3"/>
      <c r="O10" s="10"/>
      <c r="P10" s="10"/>
    </row>
    <row r="11" spans="1:16" s="1" customFormat="1" ht="15.75" x14ac:dyDescent="0.25">
      <c r="A11" s="4"/>
      <c r="B11" s="4"/>
      <c r="C11" s="4"/>
      <c r="D11" s="4"/>
      <c r="E11" s="10"/>
      <c r="F11" s="10"/>
      <c r="G11" s="10"/>
      <c r="H11" s="10"/>
      <c r="I11" s="10"/>
      <c r="J11" s="10"/>
      <c r="K11" s="10"/>
      <c r="L11" s="10"/>
      <c r="M11" s="8"/>
      <c r="N11" s="3"/>
      <c r="O11" s="10"/>
      <c r="P11" s="10"/>
    </row>
    <row r="12" spans="1:16" x14ac:dyDescent="0.2">
      <c r="A12" s="78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 ht="15.75" x14ac:dyDescent="0.25">
      <c r="A13" s="80" t="s">
        <v>115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</row>
    <row r="14" spans="1:16" x14ac:dyDescent="0.2">
      <c r="A14" s="5" t="s">
        <v>26</v>
      </c>
      <c r="B14" s="6"/>
      <c r="C14" s="6"/>
      <c r="D14" s="6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6" x14ac:dyDescent="0.2">
      <c r="A15" s="67" t="s">
        <v>20</v>
      </c>
      <c r="B15" s="4"/>
      <c r="C15" s="4"/>
      <c r="D15" s="4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2" t="s">
        <v>0</v>
      </c>
    </row>
    <row r="16" spans="1:16" x14ac:dyDescent="0.2">
      <c r="A16" s="82" t="s">
        <v>1</v>
      </c>
      <c r="B16" s="82" t="s">
        <v>2</v>
      </c>
      <c r="C16" s="82" t="s">
        <v>3</v>
      </c>
      <c r="D16" s="83" t="s">
        <v>4</v>
      </c>
      <c r="E16" s="84" t="s">
        <v>5</v>
      </c>
      <c r="F16" s="84"/>
      <c r="G16" s="84"/>
      <c r="H16" s="84"/>
      <c r="I16" s="84"/>
      <c r="J16" s="84" t="s">
        <v>12</v>
      </c>
      <c r="K16" s="84"/>
      <c r="L16" s="84"/>
      <c r="M16" s="84"/>
      <c r="N16" s="84"/>
      <c r="O16" s="84"/>
      <c r="P16" s="84" t="s">
        <v>14</v>
      </c>
    </row>
    <row r="17" spans="1:16" x14ac:dyDescent="0.2">
      <c r="A17" s="83"/>
      <c r="B17" s="83"/>
      <c r="C17" s="83"/>
      <c r="D17" s="83"/>
      <c r="E17" s="84" t="s">
        <v>6</v>
      </c>
      <c r="F17" s="84" t="s">
        <v>7</v>
      </c>
      <c r="G17" s="84" t="s">
        <v>8</v>
      </c>
      <c r="H17" s="84"/>
      <c r="I17" s="84" t="s">
        <v>11</v>
      </c>
      <c r="J17" s="84" t="s">
        <v>6</v>
      </c>
      <c r="K17" s="84" t="s">
        <v>13</v>
      </c>
      <c r="L17" s="84" t="s">
        <v>7</v>
      </c>
      <c r="M17" s="84" t="s">
        <v>8</v>
      </c>
      <c r="N17" s="84"/>
      <c r="O17" s="84" t="s">
        <v>11</v>
      </c>
      <c r="P17" s="84"/>
    </row>
    <row r="18" spans="1:16" x14ac:dyDescent="0.2">
      <c r="A18" s="83"/>
      <c r="B18" s="83"/>
      <c r="C18" s="83"/>
      <c r="D18" s="83"/>
      <c r="E18" s="84"/>
      <c r="F18" s="84"/>
      <c r="G18" s="84" t="s">
        <v>9</v>
      </c>
      <c r="H18" s="84" t="s">
        <v>10</v>
      </c>
      <c r="I18" s="84"/>
      <c r="J18" s="84"/>
      <c r="K18" s="84"/>
      <c r="L18" s="84"/>
      <c r="M18" s="84" t="s">
        <v>9</v>
      </c>
      <c r="N18" s="84" t="s">
        <v>10</v>
      </c>
      <c r="O18" s="84"/>
      <c r="P18" s="84"/>
    </row>
    <row r="19" spans="1:16" ht="44.25" customHeight="1" x14ac:dyDescent="0.2">
      <c r="A19" s="83"/>
      <c r="B19" s="83"/>
      <c r="C19" s="83"/>
      <c r="D19" s="83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</row>
    <row r="20" spans="1:16" x14ac:dyDescent="0.2">
      <c r="A20" s="13">
        <v>1</v>
      </c>
      <c r="B20" s="13">
        <v>2</v>
      </c>
      <c r="C20" s="13">
        <v>3</v>
      </c>
      <c r="D20" s="13">
        <v>4</v>
      </c>
      <c r="E20" s="7">
        <v>5</v>
      </c>
      <c r="F20" s="7">
        <v>6</v>
      </c>
      <c r="G20" s="7">
        <v>7</v>
      </c>
      <c r="H20" s="7">
        <v>8</v>
      </c>
      <c r="I20" s="7">
        <v>9</v>
      </c>
      <c r="J20" s="7">
        <v>10</v>
      </c>
      <c r="K20" s="7">
        <v>11</v>
      </c>
      <c r="L20" s="7">
        <v>12</v>
      </c>
      <c r="M20" s="7">
        <v>13</v>
      </c>
      <c r="N20" s="7">
        <v>14</v>
      </c>
      <c r="O20" s="7">
        <v>15</v>
      </c>
      <c r="P20" s="7">
        <v>16</v>
      </c>
    </row>
    <row r="21" spans="1:16" s="1" customFormat="1" ht="15" x14ac:dyDescent="0.2">
      <c r="A21" s="29" t="s">
        <v>39</v>
      </c>
      <c r="B21" s="29"/>
      <c r="C21" s="29"/>
      <c r="D21" s="27" t="s">
        <v>116</v>
      </c>
      <c r="E21" s="54">
        <f>F21+I21</f>
        <v>113000</v>
      </c>
      <c r="F21" s="54">
        <f>F22</f>
        <v>113000</v>
      </c>
      <c r="G21" s="54">
        <f>G22</f>
        <v>63500</v>
      </c>
      <c r="H21" s="54">
        <f t="shared" ref="H21:I21" si="0">H22</f>
        <v>31000</v>
      </c>
      <c r="I21" s="54">
        <f t="shared" si="0"/>
        <v>0</v>
      </c>
      <c r="J21" s="54">
        <f>L21+O21</f>
        <v>0</v>
      </c>
      <c r="K21" s="54">
        <f>K22</f>
        <v>0</v>
      </c>
      <c r="L21" s="54">
        <f t="shared" ref="L21:O21" si="1">L22</f>
        <v>0</v>
      </c>
      <c r="M21" s="54">
        <f t="shared" si="1"/>
        <v>0</v>
      </c>
      <c r="N21" s="54">
        <f t="shared" si="1"/>
        <v>0</v>
      </c>
      <c r="O21" s="54">
        <f t="shared" si="1"/>
        <v>0</v>
      </c>
      <c r="P21" s="54">
        <f>E21+J21</f>
        <v>113000</v>
      </c>
    </row>
    <row r="22" spans="1:16" s="1" customFormat="1" ht="15" hidden="1" x14ac:dyDescent="0.2">
      <c r="A22" s="16" t="s">
        <v>51</v>
      </c>
      <c r="B22" s="16"/>
      <c r="C22" s="16"/>
      <c r="D22" s="24" t="s">
        <v>37</v>
      </c>
      <c r="E22" s="55">
        <f>F22+I22</f>
        <v>113000</v>
      </c>
      <c r="F22" s="55">
        <f>F23+F24+F25+F26+F27+F28+F29</f>
        <v>113000</v>
      </c>
      <c r="G22" s="55">
        <f t="shared" ref="G22:I22" si="2">G23+G24+G25+G26+G27+G28+G29</f>
        <v>63500</v>
      </c>
      <c r="H22" s="55">
        <f t="shared" si="2"/>
        <v>31000</v>
      </c>
      <c r="I22" s="55">
        <f t="shared" si="2"/>
        <v>0</v>
      </c>
      <c r="J22" s="55">
        <f t="shared" ref="J22:J38" si="3">L22+O22</f>
        <v>0</v>
      </c>
      <c r="K22" s="55">
        <f>K23+K24+K25+K26+K27+K28+K29</f>
        <v>0</v>
      </c>
      <c r="L22" s="55">
        <f t="shared" ref="L22" si="4">L23+L24+L25+L26+L27+L28+L29</f>
        <v>0</v>
      </c>
      <c r="M22" s="55">
        <f t="shared" ref="M22" si="5">M23+M24+M25+M26+M27+M28+M29</f>
        <v>0</v>
      </c>
      <c r="N22" s="55">
        <f t="shared" ref="N22" si="6">N23+N24+N25+N26+N27+N28+N29</f>
        <v>0</v>
      </c>
      <c r="O22" s="55">
        <f>O23+O24+O25+O26+O27+O28+O29</f>
        <v>0</v>
      </c>
      <c r="P22" s="55">
        <f t="shared" ref="P22:P29" si="7">E22+J22</f>
        <v>113000</v>
      </c>
    </row>
    <row r="23" spans="1:16" s="1" customFormat="1" ht="78" customHeight="1" x14ac:dyDescent="0.2">
      <c r="A23" s="59" t="s">
        <v>74</v>
      </c>
      <c r="B23" s="59" t="s">
        <v>75</v>
      </c>
      <c r="C23" s="60" t="s">
        <v>76</v>
      </c>
      <c r="D23" s="62" t="s">
        <v>77</v>
      </c>
      <c r="E23" s="55">
        <f t="shared" ref="E23:E44" si="8">F23+I23</f>
        <v>113000</v>
      </c>
      <c r="F23" s="56">
        <v>113000</v>
      </c>
      <c r="G23" s="56">
        <v>63500</v>
      </c>
      <c r="H23" s="56">
        <v>31000</v>
      </c>
      <c r="I23" s="55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113000</v>
      </c>
    </row>
    <row r="24" spans="1:16" s="1" customFormat="1" ht="27" hidden="1" customHeight="1" x14ac:dyDescent="0.2">
      <c r="A24" s="59" t="s">
        <v>58</v>
      </c>
      <c r="B24" s="59" t="s">
        <v>17</v>
      </c>
      <c r="C24" s="60" t="s">
        <v>90</v>
      </c>
      <c r="D24" s="62" t="s">
        <v>59</v>
      </c>
      <c r="E24" s="55">
        <f>F24+I24</f>
        <v>0</v>
      </c>
      <c r="F24" s="56"/>
      <c r="G24" s="56"/>
      <c r="H24" s="56"/>
      <c r="I24" s="55"/>
      <c r="J24" s="55">
        <f t="shared" si="3"/>
        <v>0</v>
      </c>
      <c r="K24" s="56"/>
      <c r="L24" s="56"/>
      <c r="M24" s="56"/>
      <c r="N24" s="56"/>
      <c r="O24" s="56"/>
      <c r="P24" s="55">
        <f t="shared" si="7"/>
        <v>0</v>
      </c>
    </row>
    <row r="25" spans="1:16" s="1" customFormat="1" ht="27" hidden="1" customHeight="1" x14ac:dyDescent="0.2">
      <c r="A25" s="59" t="s">
        <v>91</v>
      </c>
      <c r="B25" s="59">
        <v>3242</v>
      </c>
      <c r="C25" s="61" t="s">
        <v>50</v>
      </c>
      <c r="D25" s="62" t="s">
        <v>33</v>
      </c>
      <c r="E25" s="55">
        <f t="shared" si="8"/>
        <v>0</v>
      </c>
      <c r="F25" s="56"/>
      <c r="G25" s="56"/>
      <c r="H25" s="56"/>
      <c r="I25" s="55"/>
      <c r="J25" s="55">
        <f t="shared" si="3"/>
        <v>0</v>
      </c>
      <c r="K25" s="56"/>
      <c r="L25" s="56"/>
      <c r="M25" s="56"/>
      <c r="N25" s="56"/>
      <c r="O25" s="56"/>
      <c r="P25" s="55">
        <f t="shared" si="7"/>
        <v>0</v>
      </c>
    </row>
    <row r="26" spans="1:16" s="1" customFormat="1" ht="27" hidden="1" customHeight="1" x14ac:dyDescent="0.2">
      <c r="A26" s="59" t="s">
        <v>55</v>
      </c>
      <c r="B26" s="59" t="s">
        <v>56</v>
      </c>
      <c r="C26" s="60" t="s">
        <v>57</v>
      </c>
      <c r="D26" s="62" t="s">
        <v>92</v>
      </c>
      <c r="E26" s="55">
        <f t="shared" si="8"/>
        <v>0</v>
      </c>
      <c r="F26" s="56"/>
      <c r="G26" s="56"/>
      <c r="H26" s="56"/>
      <c r="I26" s="55"/>
      <c r="J26" s="55">
        <f t="shared" si="3"/>
        <v>0</v>
      </c>
      <c r="K26" s="56"/>
      <c r="L26" s="56"/>
      <c r="M26" s="56"/>
      <c r="N26" s="56"/>
      <c r="O26" s="56"/>
      <c r="P26" s="55">
        <f t="shared" si="7"/>
        <v>0</v>
      </c>
    </row>
    <row r="27" spans="1:16" s="1" customFormat="1" ht="27" hidden="1" customHeight="1" x14ac:dyDescent="0.2">
      <c r="A27" s="59" t="s">
        <v>94</v>
      </c>
      <c r="B27" s="59">
        <v>7370</v>
      </c>
      <c r="C27" s="60" t="s">
        <v>81</v>
      </c>
      <c r="D27" s="62" t="s">
        <v>93</v>
      </c>
      <c r="E27" s="55">
        <f t="shared" si="8"/>
        <v>0</v>
      </c>
      <c r="F27" s="56"/>
      <c r="G27" s="56"/>
      <c r="H27" s="56"/>
      <c r="I27" s="55"/>
      <c r="J27" s="55">
        <f t="shared" si="3"/>
        <v>0</v>
      </c>
      <c r="K27" s="56"/>
      <c r="L27" s="56"/>
      <c r="M27" s="56"/>
      <c r="N27" s="56"/>
      <c r="O27" s="56"/>
      <c r="P27" s="55">
        <f t="shared" si="7"/>
        <v>0</v>
      </c>
    </row>
    <row r="28" spans="1:16" s="1" customFormat="1" ht="42.6" hidden="1" customHeight="1" x14ac:dyDescent="0.2">
      <c r="A28" s="59" t="s">
        <v>95</v>
      </c>
      <c r="B28" s="59" t="s">
        <v>96</v>
      </c>
      <c r="C28" s="60" t="s">
        <v>60</v>
      </c>
      <c r="D28" s="62" t="s">
        <v>97</v>
      </c>
      <c r="E28" s="55">
        <f t="shared" si="8"/>
        <v>0</v>
      </c>
      <c r="F28" s="56"/>
      <c r="G28" s="56"/>
      <c r="H28" s="56"/>
      <c r="I28" s="55"/>
      <c r="J28" s="55">
        <f t="shared" si="3"/>
        <v>0</v>
      </c>
      <c r="K28" s="56"/>
      <c r="L28" s="56"/>
      <c r="M28" s="56"/>
      <c r="N28" s="56"/>
      <c r="O28" s="56"/>
      <c r="P28" s="55">
        <f t="shared" si="7"/>
        <v>0</v>
      </c>
    </row>
    <row r="29" spans="1:16" s="1" customFormat="1" ht="27" hidden="1" customHeight="1" x14ac:dyDescent="0.2">
      <c r="A29" s="16" t="s">
        <v>40</v>
      </c>
      <c r="B29" s="16">
        <v>8410</v>
      </c>
      <c r="C29" s="16" t="s">
        <v>41</v>
      </c>
      <c r="D29" s="15" t="s">
        <v>38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7"/>
        <v>0</v>
      </c>
    </row>
    <row r="30" spans="1:16" s="1" customFormat="1" ht="30.6" hidden="1" customHeight="1" x14ac:dyDescent="0.2">
      <c r="A30" s="37" t="s">
        <v>42</v>
      </c>
      <c r="B30" s="29"/>
      <c r="C30" s="29"/>
      <c r="D30" s="27" t="s">
        <v>31</v>
      </c>
      <c r="E30" s="54">
        <f>F30+I30</f>
        <v>0</v>
      </c>
      <c r="F30" s="54">
        <f>F31</f>
        <v>0</v>
      </c>
      <c r="G30" s="54">
        <f t="shared" ref="G30:I30" si="9">G31</f>
        <v>0</v>
      </c>
      <c r="H30" s="54">
        <f t="shared" si="9"/>
        <v>0</v>
      </c>
      <c r="I30" s="54">
        <f t="shared" si="9"/>
        <v>0</v>
      </c>
      <c r="J30" s="54">
        <f t="shared" si="3"/>
        <v>0</v>
      </c>
      <c r="K30" s="54">
        <f>K31</f>
        <v>0</v>
      </c>
      <c r="L30" s="54">
        <f t="shared" ref="L30" si="10">L31</f>
        <v>0</v>
      </c>
      <c r="M30" s="54">
        <f t="shared" ref="M30" si="11">M31</f>
        <v>0</v>
      </c>
      <c r="N30" s="54">
        <f t="shared" ref="N30" si="12">N31</f>
        <v>0</v>
      </c>
      <c r="O30" s="54">
        <f>O31</f>
        <v>0</v>
      </c>
      <c r="P30" s="54">
        <f>E30+J30</f>
        <v>0</v>
      </c>
    </row>
    <row r="31" spans="1:16" s="1" customFormat="1" ht="28.5" hidden="1" x14ac:dyDescent="0.2">
      <c r="A31" s="16" t="s">
        <v>52</v>
      </c>
      <c r="B31" s="16"/>
      <c r="C31" s="16"/>
      <c r="D31" s="24" t="s">
        <v>31</v>
      </c>
      <c r="E31" s="55">
        <f>F31+I31</f>
        <v>0</v>
      </c>
      <c r="F31" s="55">
        <f>F32+F33+F34+F35+F36+F37+F38+F39+F40</f>
        <v>0</v>
      </c>
      <c r="G31" s="55">
        <f t="shared" ref="G31:I31" si="13">G32+G33+G34+G35+G36+G37+G38+G39+G40</f>
        <v>0</v>
      </c>
      <c r="H31" s="55">
        <f t="shared" si="13"/>
        <v>0</v>
      </c>
      <c r="I31" s="55">
        <f t="shared" si="13"/>
        <v>0</v>
      </c>
      <c r="J31" s="55">
        <f t="shared" si="3"/>
        <v>0</v>
      </c>
      <c r="K31" s="55">
        <f>K32+K33+K34+K35+K36+K37+K38+K39+K40</f>
        <v>0</v>
      </c>
      <c r="L31" s="55">
        <f t="shared" ref="L31" si="14">L32+L33+L34+L35+L36+L37+L38+L39+L40</f>
        <v>0</v>
      </c>
      <c r="M31" s="55">
        <f t="shared" ref="M31" si="15">M32+M33+M34+M35+M36+M37+M38+M39+M40</f>
        <v>0</v>
      </c>
      <c r="N31" s="55">
        <f t="shared" ref="N31" si="16">N32+N33+N34+N35+N36+N37+N38+N39+N40</f>
        <v>0</v>
      </c>
      <c r="O31" s="55">
        <f>O32+O33+O34+O35+O36+O37+O38+O39+O40</f>
        <v>0</v>
      </c>
      <c r="P31" s="55">
        <f t="shared" ref="P31:P44" si="17">E31+J31</f>
        <v>0</v>
      </c>
    </row>
    <row r="32" spans="1:16" s="1" customFormat="1" ht="28.15" hidden="1" customHeight="1" x14ac:dyDescent="0.2">
      <c r="A32" s="16" t="s">
        <v>44</v>
      </c>
      <c r="B32" s="16">
        <v>4082</v>
      </c>
      <c r="C32" s="16" t="s">
        <v>45</v>
      </c>
      <c r="D32" s="17" t="s">
        <v>36</v>
      </c>
      <c r="E32" s="55">
        <f t="shared" si="8"/>
        <v>0</v>
      </c>
      <c r="F32" s="56"/>
      <c r="G32" s="55"/>
      <c r="H32" s="55"/>
      <c r="I32" s="55"/>
      <c r="J32" s="55">
        <f t="shared" si="3"/>
        <v>0</v>
      </c>
      <c r="K32" s="55"/>
      <c r="L32" s="55"/>
      <c r="M32" s="55"/>
      <c r="N32" s="55"/>
      <c r="O32" s="55"/>
      <c r="P32" s="55">
        <f t="shared" si="17"/>
        <v>0</v>
      </c>
    </row>
    <row r="33" spans="1:16" s="1" customFormat="1" ht="45" hidden="1" x14ac:dyDescent="0.2">
      <c r="A33" s="63" t="s">
        <v>83</v>
      </c>
      <c r="B33" s="64" t="s">
        <v>85</v>
      </c>
      <c r="C33" s="64" t="s">
        <v>84</v>
      </c>
      <c r="D33" s="15" t="s">
        <v>82</v>
      </c>
      <c r="E33" s="55">
        <f t="shared" si="8"/>
        <v>0</v>
      </c>
      <c r="F33" s="56"/>
      <c r="G33" s="55"/>
      <c r="H33" s="55"/>
      <c r="I33" s="55"/>
      <c r="J33" s="55">
        <f t="shared" si="3"/>
        <v>0</v>
      </c>
      <c r="K33" s="55"/>
      <c r="L33" s="55"/>
      <c r="M33" s="55"/>
      <c r="N33" s="55"/>
      <c r="O33" s="55"/>
      <c r="P33" s="55">
        <f t="shared" si="17"/>
        <v>0</v>
      </c>
    </row>
    <row r="34" spans="1:16" s="1" customFormat="1" ht="105" hidden="1" x14ac:dyDescent="0.2">
      <c r="A34" s="16" t="s">
        <v>46</v>
      </c>
      <c r="B34" s="16">
        <v>6083</v>
      </c>
      <c r="C34" s="16" t="s">
        <v>47</v>
      </c>
      <c r="D34" s="18" t="s">
        <v>34</v>
      </c>
      <c r="E34" s="55">
        <f t="shared" si="8"/>
        <v>0</v>
      </c>
      <c r="F34" s="56"/>
      <c r="G34" s="56"/>
      <c r="H34" s="56"/>
      <c r="I34" s="56"/>
      <c r="J34" s="55">
        <f t="shared" si="3"/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5" hidden="1" x14ac:dyDescent="0.2">
      <c r="A35" s="16" t="s">
        <v>88</v>
      </c>
      <c r="B35" s="16" t="s">
        <v>86</v>
      </c>
      <c r="C35" s="64" t="s">
        <v>87</v>
      </c>
      <c r="D35" s="18" t="s">
        <v>89</v>
      </c>
      <c r="E35" s="55">
        <f t="shared" si="8"/>
        <v>0</v>
      </c>
      <c r="F35" s="56"/>
      <c r="G35" s="56"/>
      <c r="H35" s="56"/>
      <c r="I35" s="56"/>
      <c r="J35" s="55">
        <f t="shared" si="3"/>
        <v>0</v>
      </c>
      <c r="K35" s="56"/>
      <c r="L35" s="56"/>
      <c r="M35" s="56"/>
      <c r="N35" s="56"/>
      <c r="O35" s="56"/>
      <c r="P35" s="55">
        <f t="shared" si="17"/>
        <v>0</v>
      </c>
    </row>
    <row r="36" spans="1:16" s="1" customFormat="1" ht="30" hidden="1" x14ac:dyDescent="0.2">
      <c r="A36" s="16" t="s">
        <v>105</v>
      </c>
      <c r="B36" s="16" t="s">
        <v>106</v>
      </c>
      <c r="C36" s="64" t="s">
        <v>101</v>
      </c>
      <c r="D36" s="18" t="s">
        <v>107</v>
      </c>
      <c r="E36" s="55">
        <f t="shared" si="8"/>
        <v>0</v>
      </c>
      <c r="F36" s="56"/>
      <c r="G36" s="56"/>
      <c r="H36" s="56"/>
      <c r="I36" s="56"/>
      <c r="J36" s="55">
        <f t="shared" si="3"/>
        <v>0</v>
      </c>
      <c r="K36" s="56"/>
      <c r="L36" s="56"/>
      <c r="M36" s="56"/>
      <c r="N36" s="56"/>
      <c r="O36" s="56"/>
      <c r="P36" s="55">
        <f t="shared" si="17"/>
        <v>0</v>
      </c>
    </row>
    <row r="37" spans="1:16" s="1" customFormat="1" ht="30" hidden="1" x14ac:dyDescent="0.2">
      <c r="A37" s="16" t="s">
        <v>98</v>
      </c>
      <c r="B37" s="16" t="s">
        <v>99</v>
      </c>
      <c r="C37" s="64" t="s">
        <v>101</v>
      </c>
      <c r="D37" s="17" t="s">
        <v>100</v>
      </c>
      <c r="E37" s="55">
        <f t="shared" si="8"/>
        <v>0</v>
      </c>
      <c r="F37" s="56"/>
      <c r="G37" s="56"/>
      <c r="H37" s="56"/>
      <c r="I37" s="56"/>
      <c r="J37" s="55">
        <f t="shared" si="3"/>
        <v>0</v>
      </c>
      <c r="K37" s="56"/>
      <c r="L37" s="56"/>
      <c r="M37" s="56"/>
      <c r="N37" s="56"/>
      <c r="O37" s="56"/>
      <c r="P37" s="55">
        <f t="shared" si="17"/>
        <v>0</v>
      </c>
    </row>
    <row r="38" spans="1:16" s="1" customFormat="1" ht="28.15" hidden="1" customHeight="1" x14ac:dyDescent="0.2">
      <c r="A38" s="16" t="s">
        <v>103</v>
      </c>
      <c r="B38" s="16" t="s">
        <v>104</v>
      </c>
      <c r="C38" s="64" t="s">
        <v>101</v>
      </c>
      <c r="D38" s="17" t="s">
        <v>102</v>
      </c>
      <c r="E38" s="55">
        <f t="shared" si="8"/>
        <v>0</v>
      </c>
      <c r="F38" s="56"/>
      <c r="G38" s="56"/>
      <c r="H38" s="56"/>
      <c r="I38" s="56"/>
      <c r="J38" s="55">
        <f t="shared" si="3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s="1" customFormat="1" ht="28.15" hidden="1" customHeight="1" x14ac:dyDescent="0.2">
      <c r="A39" s="16" t="s">
        <v>112</v>
      </c>
      <c r="B39" s="16" t="s">
        <v>110</v>
      </c>
      <c r="C39" s="16" t="s">
        <v>41</v>
      </c>
      <c r="D39" s="17" t="s">
        <v>111</v>
      </c>
      <c r="E39" s="55">
        <f t="shared" si="8"/>
        <v>0</v>
      </c>
      <c r="F39" s="56"/>
      <c r="G39" s="56"/>
      <c r="H39" s="56"/>
      <c r="I39" s="56"/>
      <c r="J39" s="55"/>
      <c r="K39" s="56"/>
      <c r="L39" s="56"/>
      <c r="M39" s="56"/>
      <c r="N39" s="56"/>
      <c r="O39" s="56"/>
      <c r="P39" s="55">
        <f t="shared" si="17"/>
        <v>0</v>
      </c>
    </row>
    <row r="40" spans="1:16" s="1" customFormat="1" ht="60" hidden="1" x14ac:dyDescent="0.2">
      <c r="A40" s="16" t="s">
        <v>43</v>
      </c>
      <c r="B40" s="19">
        <v>9800</v>
      </c>
      <c r="C40" s="16" t="s">
        <v>17</v>
      </c>
      <c r="D40" s="25" t="s">
        <v>32</v>
      </c>
      <c r="E40" s="55">
        <f t="shared" si="8"/>
        <v>0</v>
      </c>
      <c r="F40" s="56"/>
      <c r="G40" s="56"/>
      <c r="H40" s="56"/>
      <c r="I40" s="56"/>
      <c r="J40" s="55">
        <f t="shared" ref="J40:J51" si="18">L40+O40</f>
        <v>0</v>
      </c>
      <c r="K40" s="56"/>
      <c r="L40" s="56"/>
      <c r="M40" s="56"/>
      <c r="N40" s="56"/>
      <c r="O40" s="56"/>
      <c r="P40" s="55">
        <f t="shared" si="17"/>
        <v>0</v>
      </c>
    </row>
    <row r="41" spans="1:16" s="1" customFormat="1" ht="49.15" hidden="1" customHeight="1" x14ac:dyDescent="0.2">
      <c r="A41" s="37" t="s">
        <v>48</v>
      </c>
      <c r="B41" s="29"/>
      <c r="C41" s="29"/>
      <c r="D41" s="30" t="s">
        <v>35</v>
      </c>
      <c r="E41" s="54">
        <f t="shared" si="8"/>
        <v>0</v>
      </c>
      <c r="F41" s="54">
        <f>F42</f>
        <v>0</v>
      </c>
      <c r="G41" s="54">
        <f t="shared" ref="G41:H41" si="19">G42</f>
        <v>0</v>
      </c>
      <c r="H41" s="54">
        <f t="shared" si="19"/>
        <v>0</v>
      </c>
      <c r="I41" s="54">
        <f>I42</f>
        <v>0</v>
      </c>
      <c r="J41" s="54">
        <f t="shared" si="18"/>
        <v>0</v>
      </c>
      <c r="K41" s="54">
        <f>K42</f>
        <v>0</v>
      </c>
      <c r="L41" s="54">
        <f t="shared" ref="L41" si="20">L42</f>
        <v>0</v>
      </c>
      <c r="M41" s="54">
        <f t="shared" ref="M41" si="21">M42</f>
        <v>0</v>
      </c>
      <c r="N41" s="54">
        <f>N42</f>
        <v>0</v>
      </c>
      <c r="O41" s="54">
        <f>O42</f>
        <v>0</v>
      </c>
      <c r="P41" s="54">
        <f t="shared" si="17"/>
        <v>0</v>
      </c>
    </row>
    <row r="42" spans="1:16" s="1" customFormat="1" ht="42.75" hidden="1" x14ac:dyDescent="0.2">
      <c r="A42" s="16" t="s">
        <v>53</v>
      </c>
      <c r="B42" s="16"/>
      <c r="C42" s="16"/>
      <c r="D42" s="26" t="s">
        <v>35</v>
      </c>
      <c r="E42" s="55">
        <f t="shared" si="8"/>
        <v>0</v>
      </c>
      <c r="F42" s="55">
        <f>F44+F43</f>
        <v>0</v>
      </c>
      <c r="G42" s="55">
        <f t="shared" ref="G42:H42" si="22">G44+G43</f>
        <v>0</v>
      </c>
      <c r="H42" s="55">
        <f t="shared" si="22"/>
        <v>0</v>
      </c>
      <c r="I42" s="55">
        <f>I44+I43</f>
        <v>0</v>
      </c>
      <c r="J42" s="55">
        <f t="shared" si="18"/>
        <v>0</v>
      </c>
      <c r="K42" s="55">
        <f>K44+K43</f>
        <v>0</v>
      </c>
      <c r="L42" s="55">
        <f t="shared" ref="L42" si="23">L44+L43</f>
        <v>0</v>
      </c>
      <c r="M42" s="55">
        <f t="shared" ref="M42" si="24">M44+M43</f>
        <v>0</v>
      </c>
      <c r="N42" s="55">
        <f>N44+N43</f>
        <v>0</v>
      </c>
      <c r="O42" s="55">
        <f>O44+O43</f>
        <v>0</v>
      </c>
      <c r="P42" s="55">
        <f t="shared" si="17"/>
        <v>0</v>
      </c>
    </row>
    <row r="43" spans="1:16" s="1" customFormat="1" ht="30" hidden="1" x14ac:dyDescent="0.2">
      <c r="A43" s="16" t="s">
        <v>49</v>
      </c>
      <c r="B43" s="61">
        <v>3242</v>
      </c>
      <c r="C43" s="61" t="s">
        <v>50</v>
      </c>
      <c r="D43" s="17" t="s">
        <v>33</v>
      </c>
      <c r="E43" s="55">
        <f t="shared" si="8"/>
        <v>0</v>
      </c>
      <c r="F43" s="55"/>
      <c r="G43" s="55"/>
      <c r="H43" s="55"/>
      <c r="I43" s="55"/>
      <c r="J43" s="55">
        <f t="shared" si="18"/>
        <v>0</v>
      </c>
      <c r="K43" s="55"/>
      <c r="L43" s="55"/>
      <c r="M43" s="55"/>
      <c r="N43" s="55"/>
      <c r="O43" s="55"/>
      <c r="P43" s="55">
        <f t="shared" si="17"/>
        <v>0</v>
      </c>
    </row>
    <row r="44" spans="1:16" s="1" customFormat="1" ht="30" hidden="1" x14ac:dyDescent="0.2">
      <c r="A44" s="16" t="s">
        <v>78</v>
      </c>
      <c r="B44" s="61" t="s">
        <v>79</v>
      </c>
      <c r="C44" s="61" t="s">
        <v>81</v>
      </c>
      <c r="D44" s="15" t="s">
        <v>80</v>
      </c>
      <c r="E44" s="55">
        <f t="shared" si="8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/>
      <c r="P44" s="55">
        <f t="shared" si="17"/>
        <v>0</v>
      </c>
    </row>
    <row r="45" spans="1:16" ht="46.5" hidden="1" customHeight="1" x14ac:dyDescent="0.2">
      <c r="A45" s="31" t="s">
        <v>15</v>
      </c>
      <c r="B45" s="32"/>
      <c r="C45" s="28"/>
      <c r="D45" s="30" t="s">
        <v>21</v>
      </c>
      <c r="E45" s="54">
        <f>F45+I45</f>
        <v>0</v>
      </c>
      <c r="F45" s="54">
        <f>F46</f>
        <v>0</v>
      </c>
      <c r="G45" s="54">
        <f t="shared" ref="G45:I45" si="25">G46</f>
        <v>0</v>
      </c>
      <c r="H45" s="54">
        <f t="shared" si="25"/>
        <v>0</v>
      </c>
      <c r="I45" s="54">
        <f t="shared" si="25"/>
        <v>0</v>
      </c>
      <c r="J45" s="54">
        <f>L45+O45</f>
        <v>0</v>
      </c>
      <c r="K45" s="54">
        <f>K46</f>
        <v>0</v>
      </c>
      <c r="L45" s="54">
        <f t="shared" ref="L45:O45" si="26">L46</f>
        <v>0</v>
      </c>
      <c r="M45" s="54">
        <f t="shared" si="26"/>
        <v>0</v>
      </c>
      <c r="N45" s="54">
        <f t="shared" si="26"/>
        <v>0</v>
      </c>
      <c r="O45" s="54">
        <f t="shared" si="26"/>
        <v>0</v>
      </c>
      <c r="P45" s="54">
        <f>E45+J45</f>
        <v>0</v>
      </c>
    </row>
    <row r="46" spans="1:16" ht="44.25" hidden="1" customHeight="1" x14ac:dyDescent="0.2">
      <c r="A46" s="20" t="s">
        <v>16</v>
      </c>
      <c r="B46" s="14"/>
      <c r="C46" s="21"/>
      <c r="D46" s="26" t="s">
        <v>21</v>
      </c>
      <c r="E46" s="55">
        <f>F46+I46</f>
        <v>0</v>
      </c>
      <c r="F46" s="55">
        <f>F47+F49+F50+F51</f>
        <v>0</v>
      </c>
      <c r="G46" s="55">
        <f t="shared" ref="G46:I46" si="27">G47+G49+G50+G51</f>
        <v>0</v>
      </c>
      <c r="H46" s="55">
        <f t="shared" si="27"/>
        <v>0</v>
      </c>
      <c r="I46" s="55">
        <f t="shared" si="27"/>
        <v>0</v>
      </c>
      <c r="J46" s="55">
        <f t="shared" si="18"/>
        <v>0</v>
      </c>
      <c r="K46" s="55">
        <f>K47+K49+K50+K51+K48</f>
        <v>0</v>
      </c>
      <c r="L46" s="55">
        <f t="shared" ref="L46" si="28">L47+L49+L50+L51</f>
        <v>0</v>
      </c>
      <c r="M46" s="55">
        <f t="shared" ref="M46" si="29">M47+M49+M50+M51</f>
        <v>0</v>
      </c>
      <c r="N46" s="55">
        <f t="shared" ref="N46" si="30">N47+N49+N50+N51</f>
        <v>0</v>
      </c>
      <c r="O46" s="55">
        <f>O47+O49+O50+O51+O48</f>
        <v>0</v>
      </c>
      <c r="P46" s="55">
        <f t="shared" ref="P46:P52" si="31">E46+J46</f>
        <v>0</v>
      </c>
    </row>
    <row r="47" spans="1:16" s="1" customFormat="1" ht="109.5" hidden="1" customHeight="1" x14ac:dyDescent="0.2">
      <c r="A47" s="51">
        <v>3719730</v>
      </c>
      <c r="B47" s="51">
        <v>9730</v>
      </c>
      <c r="C47" s="52" t="s">
        <v>17</v>
      </c>
      <c r="D47" s="53" t="s">
        <v>54</v>
      </c>
      <c r="E47" s="55">
        <f t="shared" ref="E47:E52" si="32">F47+I47</f>
        <v>0</v>
      </c>
      <c r="F47" s="56"/>
      <c r="G47" s="55"/>
      <c r="H47" s="55"/>
      <c r="I47" s="55"/>
      <c r="J47" s="55">
        <f t="shared" si="18"/>
        <v>0</v>
      </c>
      <c r="K47" s="55"/>
      <c r="L47" s="55"/>
      <c r="M47" s="55"/>
      <c r="N47" s="55"/>
      <c r="O47" s="55"/>
      <c r="P47" s="55">
        <f t="shared" si="31"/>
        <v>0</v>
      </c>
    </row>
    <row r="48" spans="1:16" s="1" customFormat="1" ht="34.5" hidden="1" customHeight="1" x14ac:dyDescent="0.2">
      <c r="A48" s="51">
        <v>3719720</v>
      </c>
      <c r="B48" s="51">
        <v>9720</v>
      </c>
      <c r="C48" s="52" t="s">
        <v>17</v>
      </c>
      <c r="D48" s="53" t="s">
        <v>73</v>
      </c>
      <c r="E48" s="55">
        <f t="shared" si="32"/>
        <v>0</v>
      </c>
      <c r="F48" s="56"/>
      <c r="G48" s="55"/>
      <c r="H48" s="55"/>
      <c r="I48" s="55"/>
      <c r="J48" s="55">
        <f t="shared" si="18"/>
        <v>0</v>
      </c>
      <c r="K48" s="56"/>
      <c r="L48" s="55"/>
      <c r="M48" s="55"/>
      <c r="N48" s="55"/>
      <c r="O48" s="56"/>
      <c r="P48" s="55">
        <f t="shared" si="31"/>
        <v>0</v>
      </c>
    </row>
    <row r="49" spans="1:16" ht="34.5" hidden="1" customHeight="1" x14ac:dyDescent="0.2">
      <c r="A49" s="22" t="s">
        <v>28</v>
      </c>
      <c r="B49" s="22" t="s">
        <v>29</v>
      </c>
      <c r="C49" s="23" t="s">
        <v>17</v>
      </c>
      <c r="D49" s="25" t="s">
        <v>27</v>
      </c>
      <c r="E49" s="55">
        <f t="shared" si="32"/>
        <v>0</v>
      </c>
      <c r="F49" s="56"/>
      <c r="G49" s="56"/>
      <c r="H49" s="56"/>
      <c r="I49" s="56"/>
      <c r="J49" s="55">
        <f>K49+O49</f>
        <v>0</v>
      </c>
      <c r="K49" s="56"/>
      <c r="L49" s="56"/>
      <c r="M49" s="56"/>
      <c r="N49" s="56"/>
      <c r="O49" s="56"/>
      <c r="P49" s="55">
        <f t="shared" si="31"/>
        <v>0</v>
      </c>
    </row>
    <row r="50" spans="1:16" s="1" customFormat="1" ht="20.25" hidden="1" customHeight="1" x14ac:dyDescent="0.2">
      <c r="A50" s="22">
        <v>3719770</v>
      </c>
      <c r="B50" s="22">
        <v>9770</v>
      </c>
      <c r="C50" s="16" t="s">
        <v>17</v>
      </c>
      <c r="D50" s="25" t="s">
        <v>30</v>
      </c>
      <c r="E50" s="55">
        <f t="shared" si="32"/>
        <v>0</v>
      </c>
      <c r="F50" s="56"/>
      <c r="G50" s="56"/>
      <c r="H50" s="56"/>
      <c r="I50" s="56"/>
      <c r="J50" s="55">
        <f t="shared" si="18"/>
        <v>0</v>
      </c>
      <c r="K50" s="56"/>
      <c r="L50" s="56"/>
      <c r="M50" s="56"/>
      <c r="N50" s="56"/>
      <c r="O50" s="56">
        <f>K50</f>
        <v>0</v>
      </c>
      <c r="P50" s="55">
        <f t="shared" si="31"/>
        <v>0</v>
      </c>
    </row>
    <row r="51" spans="1:16" s="1" customFormat="1" ht="44.45" hidden="1" customHeight="1" x14ac:dyDescent="0.2">
      <c r="A51" s="22">
        <v>3719800</v>
      </c>
      <c r="B51" s="22">
        <v>9800</v>
      </c>
      <c r="C51" s="16" t="s">
        <v>17</v>
      </c>
      <c r="D51" s="25" t="s">
        <v>32</v>
      </c>
      <c r="E51" s="55">
        <f t="shared" si="32"/>
        <v>0</v>
      </c>
      <c r="F51" s="56"/>
      <c r="G51" s="56"/>
      <c r="H51" s="56"/>
      <c r="I51" s="56"/>
      <c r="J51" s="55">
        <f t="shared" si="18"/>
        <v>0</v>
      </c>
      <c r="K51" s="56"/>
      <c r="L51" s="56"/>
      <c r="M51" s="56"/>
      <c r="N51" s="56"/>
      <c r="O51" s="56"/>
      <c r="P51" s="55">
        <f t="shared" si="31"/>
        <v>0</v>
      </c>
    </row>
    <row r="52" spans="1:16" ht="25.5" customHeight="1" x14ac:dyDescent="0.2">
      <c r="A52" s="32" t="s">
        <v>18</v>
      </c>
      <c r="B52" s="32" t="s">
        <v>18</v>
      </c>
      <c r="C52" s="28" t="s">
        <v>18</v>
      </c>
      <c r="D52" s="30" t="s">
        <v>19</v>
      </c>
      <c r="E52" s="54">
        <f t="shared" si="32"/>
        <v>113000</v>
      </c>
      <c r="F52" s="54">
        <f>F45+F41+F30+F21</f>
        <v>113000</v>
      </c>
      <c r="G52" s="54">
        <f>G45+G41+G30+G21</f>
        <v>63500</v>
      </c>
      <c r="H52" s="54">
        <f>H21+H45+H41+H30</f>
        <v>31000</v>
      </c>
      <c r="I52" s="54">
        <f>I45+I41+I30</f>
        <v>0</v>
      </c>
      <c r="J52" s="54">
        <f>L52+O52</f>
        <v>0</v>
      </c>
      <c r="K52" s="54">
        <f>K45+K41+K30+K21</f>
        <v>0</v>
      </c>
      <c r="L52" s="54">
        <f t="shared" ref="L52:O52" si="33">L45+L41+L30+L21</f>
        <v>0</v>
      </c>
      <c r="M52" s="54">
        <f t="shared" si="33"/>
        <v>0</v>
      </c>
      <c r="N52" s="54">
        <f t="shared" si="33"/>
        <v>0</v>
      </c>
      <c r="O52" s="54">
        <f t="shared" si="33"/>
        <v>0</v>
      </c>
      <c r="P52" s="54">
        <f t="shared" si="31"/>
        <v>113000</v>
      </c>
    </row>
    <row r="53" spans="1:16" x14ac:dyDescent="0.2">
      <c r="A53" s="4"/>
      <c r="B53" s="4"/>
      <c r="C53" s="4"/>
      <c r="D53" s="4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</row>
    <row r="54" spans="1:16" x14ac:dyDescent="0.2">
      <c r="A54" s="4"/>
      <c r="B54" s="33"/>
      <c r="C54" s="33"/>
      <c r="D54" s="33"/>
      <c r="E54" s="34"/>
      <c r="F54" s="34"/>
      <c r="G54" s="34"/>
      <c r="H54" s="34" t="s">
        <v>113</v>
      </c>
      <c r="I54" s="34"/>
      <c r="J54" s="34"/>
      <c r="K54" s="10"/>
      <c r="L54" s="10"/>
      <c r="M54" s="10"/>
      <c r="N54" s="10"/>
      <c r="O54" s="10"/>
      <c r="P54" s="10"/>
    </row>
    <row r="55" spans="1:16" ht="19.5" x14ac:dyDescent="0.35">
      <c r="A55" s="4"/>
      <c r="B55" s="65"/>
      <c r="C55" s="33"/>
      <c r="D55" s="33"/>
      <c r="E55" s="34"/>
      <c r="F55" s="34"/>
      <c r="G55" s="34"/>
      <c r="H55" s="34"/>
      <c r="I55" s="35"/>
      <c r="J55" s="34"/>
      <c r="K55" s="10"/>
      <c r="L55" s="10"/>
      <c r="M55" s="10"/>
      <c r="N55" s="10"/>
      <c r="O55" s="10"/>
      <c r="P55" s="10"/>
    </row>
  </sheetData>
  <mergeCells count="22">
    <mergeCell ref="J17:J19"/>
    <mergeCell ref="K17:K19"/>
    <mergeCell ref="L17:L19"/>
    <mergeCell ref="M17:N17"/>
    <mergeCell ref="M18:M19"/>
    <mergeCell ref="N18:N19"/>
    <mergeCell ref="A12:P12"/>
    <mergeCell ref="A13:P13"/>
    <mergeCell ref="A16:A19"/>
    <mergeCell ref="B16:B19"/>
    <mergeCell ref="C16:C19"/>
    <mergeCell ref="D16:D19"/>
    <mergeCell ref="E16:I16"/>
    <mergeCell ref="E17:E19"/>
    <mergeCell ref="F17:F19"/>
    <mergeCell ref="G17:H17"/>
    <mergeCell ref="O17:O19"/>
    <mergeCell ref="P16:P19"/>
    <mergeCell ref="G18:G19"/>
    <mergeCell ref="H18:H19"/>
    <mergeCell ref="I17:I19"/>
    <mergeCell ref="J16:O16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2025-12-08T13:42:36Z</cp:lastPrinted>
  <dcterms:created xsi:type="dcterms:W3CDTF">2021-06-01T09:37:42Z</dcterms:created>
  <dcterms:modified xsi:type="dcterms:W3CDTF">2025-12-10T10:16:58Z</dcterms:modified>
</cp:coreProperties>
</file>